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tem\Downloads\cong khai nsnn\thang 6\"/>
    </mc:Choice>
  </mc:AlternateContent>
  <xr:revisionPtr revIDLastSave="0" documentId="8_{E0D450E2-43D2-4FDE-9810-12732E9F73B6}" xr6:coauthVersionLast="45" xr6:coauthVersionMax="45" xr10:uidLastSave="{00000000-0000-0000-0000-000000000000}"/>
  <bookViews>
    <workbookView xWindow="-120" yWindow="-120" windowWidth="24240" windowHeight="13290" xr2:uid="{3B8962D0-1A6A-45B9-9F36-AEC8C4B3422B}"/>
  </bookViews>
  <sheets>
    <sheet name="61CK-NSN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1" i="2" l="1"/>
  <c r="D29" i="2"/>
  <c r="E29" i="2" s="1"/>
  <c r="E27" i="2"/>
  <c r="E26" i="2"/>
  <c r="E25" i="2"/>
  <c r="E24" i="2"/>
  <c r="E23" i="2"/>
  <c r="E22" i="2"/>
  <c r="E21" i="2"/>
  <c r="E20" i="2"/>
  <c r="E19" i="2"/>
  <c r="E18" i="2"/>
  <c r="E17" i="2"/>
  <c r="A17" i="2"/>
  <c r="A18" i="2" s="1"/>
  <c r="A19" i="2" s="1"/>
  <c r="A20" i="2" s="1"/>
  <c r="A21" i="2" s="1"/>
  <c r="A22" i="2" s="1"/>
  <c r="A23" i="2" s="1"/>
  <c r="A24" i="2" s="1"/>
  <c r="A25" i="2" s="1"/>
  <c r="E16" i="2"/>
  <c r="E14" i="2"/>
  <c r="E13" i="2"/>
  <c r="E11" i="2"/>
  <c r="E10" i="2"/>
  <c r="D10" i="2"/>
  <c r="D9" i="2"/>
  <c r="D8" i="2" s="1"/>
  <c r="E8" i="2" s="1"/>
  <c r="E9" i="2" l="1"/>
</calcChain>
</file>

<file path=xl/sharedStrings.xml><?xml version="1.0" encoding="utf-8"?>
<sst xmlns="http://schemas.openxmlformats.org/spreadsheetml/2006/main" count="42" uniqueCount="42">
  <si>
    <t>UBND TỈNH KHÁNH HÒA</t>
  </si>
  <si>
    <t>Biểu số 61/CK-NSNN</t>
  </si>
  <si>
    <t>THỰC HIỆN CHI NGÂN SÁCH ĐỊA PHƯƠNG QUÝ II NĂM 2021</t>
  </si>
  <si>
    <t>STT</t>
  </si>
  <si>
    <t>NỘI DUNG</t>
  </si>
  <si>
    <t>DỰ TOÁN NĂM 2021</t>
  </si>
  <si>
    <t>THỰC HIỆN QUÝ II NĂM 2021</t>
  </si>
  <si>
    <t>SO SÁNH THỰC HIỆN VỚI (%)</t>
  </si>
  <si>
    <t>DỰ TOÁN NĂM</t>
  </si>
  <si>
    <t>CÙNG KỲ NĂM TRƯỚC</t>
  </si>
  <si>
    <t>TỔNG CHI NSĐP</t>
  </si>
  <si>
    <t>A</t>
  </si>
  <si>
    <t>CHI CÂN ĐỐI NSĐP</t>
  </si>
  <si>
    <t>I</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</si>
  <si>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</si>
  <si>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</si>
  <si>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</si>
  <si>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</si>
  <si>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</si>
  <si>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</si>
  <si>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Trong đó:</t>
  </si>
  <si>
    <t>Chi giáo dục - đào tạo và dạy nghề</t>
  </si>
  <si>
    <t>Chi khoa học và công nghệ</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</si>
  <si>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</si>
  <si>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</si>
  <si>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</si>
  <si>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</si>
  <si>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</si>
  <si>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</si>
  <si>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</si>
  <si>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bảo đảm xã hội</t>
  </si>
  <si>
    <t>III</t>
  </si>
  <si>
    <t>Chi trả nợ lãi các khoản do chính quyền địa phương vay</t>
  </si>
  <si>
    <t>IV</t>
  </si>
  <si>
    <t>Chi bổ sung quỹ dự trữ tài chính</t>
  </si>
  <si>
    <t>V</t>
  </si>
  <si>
    <t>Dự phòng ngân sách</t>
  </si>
  <si>
    <t>B</t>
  </si>
  <si>
    <t>CHI TỪ NGUỒN BỔ SUNG CÓ MỤC TIÊU TỪ NSTW CHO NSĐP</t>
  </si>
  <si>
    <t>Chương trình mục tiêu quốc gia</t>
  </si>
  <si>
    <t>Cho các chương trình dự án quan trọng vốn đầu tư</t>
  </si>
  <si>
    <t>Cho các nhiệm vụ, chính sách kinh phí thường xuyên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</si>
</sst>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0_);_(* \(#,##0\);_(* &quot;-&quot;??_);_(@_)"/>
  </numFmts>
  <fonts count="15">
    <font>
      <sz val="11"/>
      <color theme="1"/>
      <name val="Times New Roman"/>
      <family val="2"/>
    </font>
    <font>
      <sz val="11"/>
      <color theme="1"/>
      <name val="Calibri"/>
      <family val="2"/>
      <scheme val="minor"/>
    </font>
    <font>
      <b/>
      <sz val="12"/>
      <name val="Times New Roman"/>
      <family val="1"/>
    </font>
    <font>
      <sz val="12"/>
      <name val="Times New Roman"/>
      <family val="1"/>
    </font>
    <font>
      <sz val="12"/>
      <color theme="1"/>
      <name val="Times New Roman"/>
      <family val="1"/>
    </font>
    <font>
      <i/>
      <sz val="12"/>
      <name val="Times New Roman"/>
      <family val="1"/>
    </font>
    <font>
      <sz val="12"/>
      <name val=".VnArial Narrow"/>
      <family val="2"/>
    </font>
    <font>
      <b/>
      <sz val="12"/>
      <color theme="1"/>
      <name val="Times New Roman"/>
      <family val="1"/>
    </font>
    <font>
      <b/>
      <u/>
      <sz val="12"/>
      <name val="Times New Roman"/>
      <family val="1"/>
    </font>
    <font>
      <b/>
      <u/>
      <sz val="12"/>
      <color theme="1"/>
      <name val="Times New Roman"/>
      <family val="1"/>
    </font>
    <font>
      <sz val="13"/>
      <name val="Times New Roman"/>
      <family val="1"/>
    </font>
    <font>
      <sz val="12"/>
      <color rgb="FF000000"/>
      <name val="Times New Roman"/>
      <family val="1"/>
    </font>
    <font>
      <i/>
      <sz val="12"/>
      <color theme="1"/>
      <name val="Times New Roman"/>
      <family val="1"/>
    </font>
    <font>
      <u/>
      <sz val="12"/>
      <name val="Times New Roman"/>
      <family val="1"/>
    </font>
    <font>
      <u/>
      <sz val="12"/>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1" fillId="0" borderId="0"/>
    <xf numFmtId="0" fontId="6" fillId="0" borderId="0"/>
    <xf numFmtId="3" fontId="10" fillId="0" borderId="0"/>
  </cellStyleXfs>
  <cellXfs count="64">
    <xf numFmtId="0" fontId="0" fillId="0" borderId="0" xfId="0"/>
    <xf numFmtId="0" fontId="2" fillId="0" borderId="0" xfId="1" applyFont="1"/>
    <xf numFmtId="0" fontId="3" fillId="0" borderId="0" xfId="1" applyFont="1" applyAlignment="1">
      <alignment horizontal="right"/>
    </xf>
    <xf numFmtId="0" fontId="3" fillId="0" borderId="0" xfId="1" applyFont="1"/>
    <xf numFmtId="0" fontId="2" fillId="0" borderId="0" xfId="1" applyFont="1" applyAlignment="1">
      <alignment horizontal="center"/>
    </xf>
    <xf numFmtId="164" fontId="4" fillId="0" borderId="0" xfId="1" applyNumberFormat="1" applyFont="1"/>
    <xf numFmtId="0" fontId="2" fillId="0" borderId="0" xfId="1" applyFont="1" applyAlignment="1">
      <alignment horizontal="center" wrapText="1"/>
    </xf>
    <xf numFmtId="0" fontId="5" fillId="0" borderId="0" xfId="1" applyFont="1" applyAlignment="1">
      <alignment horizontal="center" vertical="center" wrapText="1"/>
    </xf>
    <xf numFmtId="0" fontId="5" fillId="0" borderId="0" xfId="1" applyFont="1" applyAlignment="1">
      <alignment horizontal="left"/>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164" fontId="3" fillId="0" borderId="0" xfId="1" applyNumberFormat="1" applyFont="1"/>
    <xf numFmtId="0" fontId="2" fillId="0" borderId="5" xfId="1" applyFont="1" applyBorder="1" applyAlignment="1">
      <alignment horizontal="center" vertical="center" wrapText="1"/>
    </xf>
    <xf numFmtId="0" fontId="7" fillId="2" borderId="6" xfId="2" applyFont="1" applyFill="1" applyBorder="1" applyAlignment="1">
      <alignment horizontal="center" vertical="center" wrapText="1"/>
    </xf>
    <xf numFmtId="0" fontId="7" fillId="2" borderId="6" xfId="2" applyFont="1" applyFill="1" applyBorder="1" applyAlignment="1">
      <alignment horizontal="center" vertical="center" wrapText="1"/>
    </xf>
    <xf numFmtId="14" fontId="7" fillId="2" borderId="6" xfId="2" applyNumberFormat="1" applyFont="1" applyFill="1" applyBorder="1" applyAlignment="1">
      <alignment horizontal="center" vertical="center" wrapText="1"/>
    </xf>
    <xf numFmtId="0" fontId="2" fillId="0" borderId="7" xfId="1" applyFont="1" applyBorder="1" applyAlignment="1">
      <alignment horizontal="center"/>
    </xf>
    <xf numFmtId="0" fontId="2" fillId="0" borderId="7" xfId="1" applyFont="1" applyBorder="1"/>
    <xf numFmtId="3" fontId="8" fillId="0" borderId="7" xfId="1" applyNumberFormat="1" applyFont="1" applyBorder="1" applyAlignment="1">
      <alignment horizontal="right"/>
    </xf>
    <xf numFmtId="3" fontId="9" fillId="2" borderId="7" xfId="1" applyNumberFormat="1" applyFont="1" applyFill="1" applyBorder="1" applyAlignment="1">
      <alignment horizontal="right"/>
    </xf>
    <xf numFmtId="165" fontId="9" fillId="2" borderId="7" xfId="1" applyNumberFormat="1" applyFont="1" applyFill="1" applyBorder="1" applyAlignment="1">
      <alignment horizontal="right" vertical="center"/>
    </xf>
    <xf numFmtId="164" fontId="8" fillId="0" borderId="7" xfId="1" applyNumberFormat="1" applyFont="1" applyBorder="1"/>
    <xf numFmtId="0" fontId="2" fillId="0" borderId="8" xfId="1" applyFont="1" applyBorder="1" applyAlignment="1">
      <alignment horizontal="center"/>
    </xf>
    <xf numFmtId="0" fontId="2" fillId="0" borderId="8" xfId="1" applyFont="1" applyBorder="1"/>
    <xf numFmtId="3" fontId="2" fillId="0" borderId="8" xfId="1" applyNumberFormat="1" applyFont="1" applyBorder="1" applyAlignment="1">
      <alignment horizontal="right"/>
    </xf>
    <xf numFmtId="3" fontId="7" fillId="2" borderId="8" xfId="1" applyNumberFormat="1" applyFont="1" applyFill="1" applyBorder="1" applyAlignment="1">
      <alignment horizontal="right"/>
    </xf>
    <xf numFmtId="165" fontId="7" fillId="2" borderId="8" xfId="1" applyNumberFormat="1" applyFont="1" applyFill="1" applyBorder="1" applyAlignment="1">
      <alignment horizontal="right" vertical="center"/>
    </xf>
    <xf numFmtId="164" fontId="2" fillId="0" borderId="8" xfId="1" applyNumberFormat="1" applyFont="1" applyBorder="1"/>
    <xf numFmtId="3" fontId="3" fillId="0" borderId="0" xfId="1" applyNumberFormat="1" applyFont="1"/>
    <xf numFmtId="0" fontId="3" fillId="0" borderId="8" xfId="1" applyFont="1" applyBorder="1" applyAlignment="1">
      <alignment horizontal="center"/>
    </xf>
    <xf numFmtId="0" fontId="3" fillId="0" borderId="8" xfId="1" applyFont="1" applyBorder="1"/>
    <xf numFmtId="3" fontId="3" fillId="0" borderId="8" xfId="1" applyNumberFormat="1" applyFont="1" applyBorder="1" applyAlignment="1">
      <alignment horizontal="right"/>
    </xf>
    <xf numFmtId="3" fontId="3" fillId="0" borderId="8" xfId="3" applyFont="1" applyBorder="1" applyAlignment="1">
      <alignment vertical="center" wrapText="1"/>
    </xf>
    <xf numFmtId="165" fontId="4" fillId="2" borderId="8" xfId="1" applyNumberFormat="1" applyFont="1" applyFill="1" applyBorder="1" applyAlignment="1">
      <alignment horizontal="right" vertical="center"/>
    </xf>
    <xf numFmtId="164" fontId="3" fillId="0" borderId="8" xfId="1" applyNumberFormat="1" applyFont="1" applyBorder="1"/>
    <xf numFmtId="0" fontId="3" fillId="0" borderId="8" xfId="1" applyFont="1" applyBorder="1" applyAlignment="1">
      <alignment horizontal="center" vertical="center"/>
    </xf>
    <xf numFmtId="0" fontId="3" fillId="0" borderId="8" xfId="1" applyFont="1" applyBorder="1" applyAlignment="1">
      <alignment horizontal="justify" wrapText="1"/>
    </xf>
    <xf numFmtId="3" fontId="4" fillId="2" borderId="8" xfId="1" applyNumberFormat="1" applyFont="1" applyFill="1" applyBorder="1" applyAlignment="1">
      <alignment horizontal="right"/>
    </xf>
    <xf numFmtId="164" fontId="5" fillId="0" borderId="8" xfId="1" applyNumberFormat="1" applyFont="1" applyBorder="1"/>
    <xf numFmtId="0" fontId="5" fillId="0" borderId="0" xfId="1" applyFont="1"/>
    <xf numFmtId="166" fontId="5" fillId="0" borderId="0" xfId="1" applyNumberFormat="1" applyFont="1"/>
    <xf numFmtId="0" fontId="3" fillId="0" borderId="8" xfId="1" applyFont="1" applyBorder="1" applyAlignment="1">
      <alignment horizontal="left" wrapText="1"/>
    </xf>
    <xf numFmtId="3" fontId="11" fillId="2" borderId="8" xfId="1" applyNumberFormat="1" applyFont="1" applyFill="1" applyBorder="1" applyAlignment="1">
      <alignment horizontal="right" vertical="center" wrapText="1"/>
    </xf>
    <xf numFmtId="3" fontId="7" fillId="2" borderId="8" xfId="3" applyFont="1" applyFill="1" applyBorder="1" applyAlignment="1">
      <alignment vertical="center"/>
    </xf>
    <xf numFmtId="3" fontId="5" fillId="0" borderId="8" xfId="1" applyNumberFormat="1" applyFont="1" applyBorder="1" applyAlignment="1">
      <alignment horizontal="right"/>
    </xf>
    <xf numFmtId="3" fontId="12" fillId="2" borderId="8" xfId="1" applyNumberFormat="1" applyFont="1" applyFill="1" applyBorder="1" applyAlignment="1">
      <alignment horizontal="right"/>
    </xf>
    <xf numFmtId="3" fontId="4" fillId="2" borderId="8" xfId="3" applyFont="1" applyFill="1" applyBorder="1" applyAlignment="1">
      <alignment vertical="center"/>
    </xf>
    <xf numFmtId="0" fontId="2" fillId="0" borderId="8" xfId="1" applyFont="1" applyBorder="1" applyAlignment="1">
      <alignment horizontal="left" wrapText="1"/>
    </xf>
    <xf numFmtId="3" fontId="7" fillId="2" borderId="8" xfId="3" applyFont="1" applyFill="1" applyBorder="1" applyAlignment="1">
      <alignment horizontal="right" vertical="center"/>
    </xf>
    <xf numFmtId="3" fontId="2" fillId="2" borderId="8" xfId="3" applyFont="1" applyFill="1" applyBorder="1" applyAlignment="1">
      <alignment horizontal="right" vertical="center"/>
    </xf>
    <xf numFmtId="0" fontId="2" fillId="0" borderId="8" xfId="1" applyFont="1" applyBorder="1" applyAlignment="1">
      <alignment horizontal="center" vertical="center"/>
    </xf>
    <xf numFmtId="0" fontId="2" fillId="0" borderId="8" xfId="1" applyFont="1" applyBorder="1" applyAlignment="1">
      <alignment wrapText="1"/>
    </xf>
    <xf numFmtId="3" fontId="13" fillId="0" borderId="8" xfId="1" applyNumberFormat="1" applyFont="1" applyBorder="1" applyAlignment="1">
      <alignment horizontal="right"/>
    </xf>
    <xf numFmtId="3" fontId="3" fillId="2" borderId="8" xfId="3" applyFont="1" applyFill="1" applyBorder="1" applyAlignment="1">
      <alignment vertical="center"/>
    </xf>
    <xf numFmtId="3" fontId="3" fillId="2" borderId="8" xfId="3" applyFont="1" applyFill="1" applyBorder="1" applyAlignment="1">
      <alignment vertical="center" wrapText="1"/>
    </xf>
    <xf numFmtId="0" fontId="3" fillId="0" borderId="9" xfId="1" applyFont="1" applyBorder="1" applyAlignment="1">
      <alignment horizontal="center"/>
    </xf>
    <xf numFmtId="0" fontId="3" fillId="0" borderId="9" xfId="1" applyFont="1" applyBorder="1"/>
    <xf numFmtId="3" fontId="13" fillId="0" borderId="9" xfId="1" applyNumberFormat="1" applyFont="1" applyBorder="1" applyAlignment="1">
      <alignment horizontal="right"/>
    </xf>
    <xf numFmtId="3" fontId="14" fillId="2" borderId="9" xfId="1" applyNumberFormat="1" applyFont="1" applyFill="1" applyBorder="1" applyAlignment="1">
      <alignment horizontal="right"/>
    </xf>
    <xf numFmtId="165" fontId="7" fillId="2" borderId="9" xfId="1" applyNumberFormat="1" applyFont="1" applyFill="1" applyBorder="1" applyAlignment="1">
      <alignment horizontal="right" vertical="center"/>
    </xf>
    <xf numFmtId="164" fontId="3" fillId="0" borderId="9" xfId="1" applyNumberFormat="1" applyFont="1" applyBorder="1"/>
  </cellXfs>
  <cellStyles count="4">
    <cellStyle name="Normal" xfId="0" builtinId="0"/>
    <cellStyle name="Normal 2" xfId="1" xr:uid="{B6EDCBBE-6A60-4D5D-9A70-08FE21E3F314}"/>
    <cellStyle name="Normal 4" xfId="2" xr:uid="{FD61212E-B539-48DA-BD9C-84B31277451E}"/>
    <cellStyle name="Normal_bao cao dinh ky tuan 2012" xfId="3" xr:uid="{F29B8ED3-DB27-4449-BFB5-BFFF68D907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31646-5A55-4E98-A3D9-03EB9010DE95}">
  <dimension ref="A1:I34"/>
  <sheetViews>
    <sheetView tabSelected="1" topLeftCell="B1" workbookViewId="0">
      <selection activeCell="B28" sqref="B28"/>
    </sheetView>
  </sheetViews>
  <sheetFormatPr defaultColWidth="12.85546875" defaultRowHeight="15.75"/>
  <cols>
    <col min="1" max="1" width="7.28515625" style="3" customWidth="1"/>
    <col min="2" max="2" width="72.85546875" style="3" customWidth="1"/>
    <col min="3" max="3" width="15.28515625" style="3" customWidth="1"/>
    <col min="4" max="4" width="16.85546875" style="3" bestFit="1" customWidth="1"/>
    <col min="5" max="6" width="12.85546875" style="3"/>
    <col min="7" max="7" width="12.85546875" style="5"/>
    <col min="8" max="8" width="12.85546875" style="3"/>
    <col min="9" max="9" width="13.42578125" style="3" bestFit="1" customWidth="1"/>
    <col min="10" max="16384" width="12.85546875" style="3"/>
  </cols>
  <sheetData>
    <row r="1" spans="1:9" ht="21" customHeight="1">
      <c r="A1" s="1" t="s">
        <v>0</v>
      </c>
      <c r="B1" s="1"/>
      <c r="C1" s="2"/>
      <c r="E1" s="4" t="s">
        <v>1</v>
      </c>
      <c r="F1" s="4"/>
    </row>
    <row r="2" spans="1:9">
      <c r="A2" s="1"/>
      <c r="B2" s="1"/>
      <c r="C2" s="2"/>
    </row>
    <row r="3" spans="1:9" ht="15.75" customHeight="1">
      <c r="A3" s="6" t="s">
        <v>2</v>
      </c>
      <c r="B3" s="6"/>
      <c r="C3" s="6"/>
      <c r="D3" s="6"/>
      <c r="E3" s="6"/>
      <c r="F3" s="6"/>
    </row>
    <row r="4" spans="1:9">
      <c r="A4" s="7"/>
      <c r="B4" s="7"/>
      <c r="C4" s="7"/>
    </row>
    <row r="5" spans="1:9" ht="19.5" customHeight="1">
      <c r="A5" s="8"/>
      <c r="B5" s="8"/>
    </row>
    <row r="6" spans="1:9" ht="37.5" customHeight="1">
      <c r="A6" s="9" t="s">
        <v>3</v>
      </c>
      <c r="B6" s="9" t="s">
        <v>4</v>
      </c>
      <c r="C6" s="10" t="s">
        <v>5</v>
      </c>
      <c r="D6" s="11" t="s">
        <v>6</v>
      </c>
      <c r="E6" s="12" t="s">
        <v>7</v>
      </c>
      <c r="F6" s="13"/>
      <c r="G6" s="14"/>
    </row>
    <row r="7" spans="1:9" ht="49.5" customHeight="1">
      <c r="A7" s="9"/>
      <c r="B7" s="9"/>
      <c r="C7" s="15"/>
      <c r="D7" s="16"/>
      <c r="E7" s="17" t="s">
        <v>8</v>
      </c>
      <c r="F7" s="18" t="s">
        <v>9</v>
      </c>
      <c r="G7" s="14"/>
    </row>
    <row r="8" spans="1:9" ht="20.100000000000001" customHeight="1">
      <c r="A8" s="19"/>
      <c r="B8" s="20" t="s">
        <v>10</v>
      </c>
      <c r="C8" s="21">
        <v>10962805</v>
      </c>
      <c r="D8" s="22">
        <f>D9+D29</f>
        <v>5111397</v>
      </c>
      <c r="E8" s="23">
        <f>D8/C8*100</f>
        <v>46.624901200012225</v>
      </c>
      <c r="F8" s="24">
        <v>445</v>
      </c>
      <c r="G8" s="3"/>
    </row>
    <row r="9" spans="1:9" ht="20.100000000000001" customHeight="1">
      <c r="A9" s="25" t="s">
        <v>11</v>
      </c>
      <c r="B9" s="26" t="s">
        <v>12</v>
      </c>
      <c r="C9" s="27">
        <v>10318110</v>
      </c>
      <c r="D9" s="28">
        <f>D10+D14+D26+D27+D28</f>
        <v>4901059</v>
      </c>
      <c r="E9" s="29">
        <f>D9/C9*100</f>
        <v>47.499580834086863</v>
      </c>
      <c r="F9" s="30">
        <v>452.8</v>
      </c>
      <c r="G9" s="3"/>
      <c r="H9" s="31"/>
    </row>
    <row r="10" spans="1:9" ht="20.100000000000001" customHeight="1">
      <c r="A10" s="25" t="s">
        <v>13</v>
      </c>
      <c r="B10" s="26" t="s">
        <v>14</v>
      </c>
      <c r="C10" s="27">
        <v>3139840</v>
      </c>
      <c r="D10" s="28">
        <f>SUM(D11:D13)</f>
        <v>1915002</v>
      </c>
      <c r="E10" s="29">
        <f>D10/C10*100</f>
        <v>60.990432633509982</v>
      </c>
      <c r="F10" s="30">
        <v>509.4</v>
      </c>
      <c r="G10" s="3"/>
      <c r="H10" s="31"/>
    </row>
    <row r="11" spans="1:9" ht="20.100000000000001" customHeight="1">
      <c r="A11" s="32">
        <v>1</v>
      </c>
      <c r="B11" s="33" t="s">
        <v>15</v>
      </c>
      <c r="C11" s="34">
        <v>3135731</v>
      </c>
      <c r="D11" s="35">
        <v>1913142</v>
      </c>
      <c r="E11" s="36">
        <f>D11/C11*100</f>
        <v>61.011036979894008</v>
      </c>
      <c r="F11" s="37">
        <v>508.9</v>
      </c>
      <c r="G11" s="3"/>
    </row>
    <row r="12" spans="1:9" s="42" customFormat="1" ht="47.25">
      <c r="A12" s="38">
        <v>2</v>
      </c>
      <c r="B12" s="39" t="s">
        <v>16</v>
      </c>
      <c r="C12" s="34"/>
      <c r="D12" s="40"/>
      <c r="E12" s="29"/>
      <c r="F12" s="41"/>
      <c r="I12" s="43"/>
    </row>
    <row r="13" spans="1:9" ht="20.100000000000001" customHeight="1">
      <c r="A13" s="32">
        <v>3</v>
      </c>
      <c r="B13" s="44" t="s">
        <v>17</v>
      </c>
      <c r="C13" s="34">
        <v>4109</v>
      </c>
      <c r="D13" s="45">
        <v>1860</v>
      </c>
      <c r="E13" s="36">
        <f>D13/C13*100</f>
        <v>45.266488196641518</v>
      </c>
      <c r="F13" s="37"/>
      <c r="G13" s="3"/>
    </row>
    <row r="14" spans="1:9" s="1" customFormat="1" ht="20.100000000000001" customHeight="1">
      <c r="A14" s="25" t="s">
        <v>18</v>
      </c>
      <c r="B14" s="26" t="s">
        <v>19</v>
      </c>
      <c r="C14" s="27">
        <v>6812982</v>
      </c>
      <c r="D14" s="46">
        <v>2983644</v>
      </c>
      <c r="E14" s="29">
        <f>D14/C14*100</f>
        <v>43.793510682987275</v>
      </c>
      <c r="F14" s="30">
        <v>422.6</v>
      </c>
    </row>
    <row r="15" spans="1:9" ht="20.100000000000001" customHeight="1">
      <c r="A15" s="25"/>
      <c r="B15" s="33" t="s">
        <v>20</v>
      </c>
      <c r="C15" s="47"/>
      <c r="D15" s="48"/>
      <c r="E15" s="36"/>
      <c r="F15" s="37"/>
      <c r="G15" s="3"/>
    </row>
    <row r="16" spans="1:9" ht="20.100000000000001" customHeight="1">
      <c r="A16" s="32">
        <v>1</v>
      </c>
      <c r="B16" s="33" t="s">
        <v>21</v>
      </c>
      <c r="C16" s="34">
        <v>2681337</v>
      </c>
      <c r="D16" s="49">
        <v>1209219</v>
      </c>
      <c r="E16" s="36">
        <f t="shared" ref="E16:E27" si="0">D16/C16*100</f>
        <v>45.097613615893863</v>
      </c>
      <c r="F16" s="37">
        <v>445</v>
      </c>
      <c r="G16" s="3"/>
    </row>
    <row r="17" spans="1:7" ht="20.100000000000001" customHeight="1">
      <c r="A17" s="32">
        <f>A16+1</f>
        <v>2</v>
      </c>
      <c r="B17" s="33" t="s">
        <v>22</v>
      </c>
      <c r="C17" s="34">
        <v>30575</v>
      </c>
      <c r="D17" s="49">
        <v>12886</v>
      </c>
      <c r="E17" s="36">
        <f t="shared" si="0"/>
        <v>42.145543744889615</v>
      </c>
      <c r="F17" s="37">
        <v>445</v>
      </c>
      <c r="G17" s="3"/>
    </row>
    <row r="18" spans="1:7" ht="20.100000000000001" customHeight="1">
      <c r="A18" s="32">
        <f t="shared" ref="A18:A25" si="1">A17+1</f>
        <v>3</v>
      </c>
      <c r="B18" s="33" t="s">
        <v>23</v>
      </c>
      <c r="C18" s="34">
        <v>675281</v>
      </c>
      <c r="D18" s="49">
        <v>312908</v>
      </c>
      <c r="E18" s="36">
        <f t="shared" si="0"/>
        <v>46.337450631662968</v>
      </c>
      <c r="F18" s="37">
        <v>445</v>
      </c>
      <c r="G18" s="3"/>
    </row>
    <row r="19" spans="1:7" ht="20.100000000000001" customHeight="1">
      <c r="A19" s="32">
        <f t="shared" si="1"/>
        <v>4</v>
      </c>
      <c r="B19" s="33" t="s">
        <v>24</v>
      </c>
      <c r="C19" s="34">
        <v>72372</v>
      </c>
      <c r="D19" s="49">
        <v>27809</v>
      </c>
      <c r="E19" s="36">
        <f t="shared" si="0"/>
        <v>38.425081523241033</v>
      </c>
      <c r="F19" s="37">
        <v>0</v>
      </c>
      <c r="G19" s="3"/>
    </row>
    <row r="20" spans="1:7" ht="20.100000000000001" customHeight="1">
      <c r="A20" s="32">
        <f t="shared" si="1"/>
        <v>5</v>
      </c>
      <c r="B20" s="33" t="s">
        <v>25</v>
      </c>
      <c r="C20" s="34">
        <v>15478</v>
      </c>
      <c r="D20" s="49">
        <v>5347</v>
      </c>
      <c r="E20" s="36">
        <f t="shared" si="0"/>
        <v>34.545806951802561</v>
      </c>
      <c r="F20" s="37">
        <v>445</v>
      </c>
      <c r="G20" s="3"/>
    </row>
    <row r="21" spans="1:7" ht="20.100000000000001" customHeight="1">
      <c r="A21" s="32">
        <f t="shared" si="1"/>
        <v>6</v>
      </c>
      <c r="B21" s="33" t="s">
        <v>26</v>
      </c>
      <c r="C21" s="34">
        <v>72936</v>
      </c>
      <c r="D21" s="49">
        <v>28402</v>
      </c>
      <c r="E21" s="36">
        <f t="shared" si="0"/>
        <v>38.940989360535269</v>
      </c>
      <c r="F21" s="37">
        <v>445</v>
      </c>
      <c r="G21" s="3"/>
    </row>
    <row r="22" spans="1:7" ht="20.100000000000001" customHeight="1">
      <c r="A22" s="32">
        <f t="shared" si="1"/>
        <v>7</v>
      </c>
      <c r="B22" s="33" t="s">
        <v>27</v>
      </c>
      <c r="C22" s="34">
        <v>157955</v>
      </c>
      <c r="D22" s="49">
        <v>25251</v>
      </c>
      <c r="E22" s="36">
        <f t="shared" si="0"/>
        <v>15.986198600867334</v>
      </c>
      <c r="F22" s="37">
        <v>445</v>
      </c>
      <c r="G22" s="3"/>
    </row>
    <row r="23" spans="1:7" ht="20.100000000000001" customHeight="1">
      <c r="A23" s="32">
        <f t="shared" si="1"/>
        <v>8</v>
      </c>
      <c r="B23" s="33" t="s">
        <v>28</v>
      </c>
      <c r="C23" s="34">
        <v>948185</v>
      </c>
      <c r="D23" s="49">
        <v>323171</v>
      </c>
      <c r="E23" s="36">
        <f t="shared" si="0"/>
        <v>34.083116691362974</v>
      </c>
      <c r="F23" s="37">
        <v>0</v>
      </c>
      <c r="G23" s="3"/>
    </row>
    <row r="24" spans="1:7" ht="20.100000000000001" customHeight="1">
      <c r="A24" s="32">
        <f t="shared" si="1"/>
        <v>9</v>
      </c>
      <c r="B24" s="33" t="s">
        <v>29</v>
      </c>
      <c r="C24" s="34">
        <v>1313064</v>
      </c>
      <c r="D24" s="49">
        <v>631385</v>
      </c>
      <c r="E24" s="36">
        <f t="shared" si="0"/>
        <v>48.084861057800687</v>
      </c>
      <c r="F24" s="37">
        <v>0</v>
      </c>
      <c r="G24" s="3"/>
    </row>
    <row r="25" spans="1:7" ht="20.100000000000001" customHeight="1">
      <c r="A25" s="32">
        <f t="shared" si="1"/>
        <v>10</v>
      </c>
      <c r="B25" s="33" t="s">
        <v>30</v>
      </c>
      <c r="C25" s="34">
        <v>433091</v>
      </c>
      <c r="D25" s="49">
        <v>234829</v>
      </c>
      <c r="E25" s="36">
        <f t="shared" si="0"/>
        <v>54.221630096215343</v>
      </c>
      <c r="F25" s="37">
        <v>445</v>
      </c>
      <c r="G25" s="3"/>
    </row>
    <row r="26" spans="1:7" s="1" customFormat="1" ht="20.100000000000001" customHeight="1">
      <c r="A26" s="25" t="s">
        <v>31</v>
      </c>
      <c r="B26" s="50" t="s">
        <v>32</v>
      </c>
      <c r="C26" s="27">
        <v>8600</v>
      </c>
      <c r="D26" s="51">
        <v>1243</v>
      </c>
      <c r="E26" s="29">
        <f t="shared" si="0"/>
        <v>14.453488372093023</v>
      </c>
      <c r="F26" s="30">
        <v>310.8</v>
      </c>
    </row>
    <row r="27" spans="1:7" s="1" customFormat="1" ht="20.100000000000001" customHeight="1">
      <c r="A27" s="25" t="s">
        <v>33</v>
      </c>
      <c r="B27" s="26" t="s">
        <v>34</v>
      </c>
      <c r="C27" s="27">
        <v>1170</v>
      </c>
      <c r="D27" s="52">
        <v>1170</v>
      </c>
      <c r="E27" s="29">
        <f t="shared" si="0"/>
        <v>100</v>
      </c>
      <c r="F27" s="30"/>
    </row>
    <row r="28" spans="1:7" s="1" customFormat="1" ht="20.100000000000001" customHeight="1">
      <c r="A28" s="25" t="s">
        <v>35</v>
      </c>
      <c r="B28" s="26" t="s">
        <v>36</v>
      </c>
      <c r="C28" s="27">
        <v>192460</v>
      </c>
      <c r="D28" s="28"/>
      <c r="E28" s="29"/>
      <c r="F28" s="30"/>
    </row>
    <row r="29" spans="1:7">
      <c r="A29" s="53" t="s">
        <v>37</v>
      </c>
      <c r="B29" s="54" t="s">
        <v>38</v>
      </c>
      <c r="C29" s="27">
        <v>644695</v>
      </c>
      <c r="D29" s="28">
        <f>SUM(D30:D32)</f>
        <v>210338</v>
      </c>
      <c r="E29" s="29">
        <f>D29/C29*100</f>
        <v>32.625970420121142</v>
      </c>
      <c r="F29" s="37">
        <v>317.10000000000002</v>
      </c>
      <c r="G29" s="3"/>
    </row>
    <row r="30" spans="1:7" ht="20.100000000000001" customHeight="1">
      <c r="A30" s="32">
        <v>1</v>
      </c>
      <c r="B30" s="33" t="s">
        <v>39</v>
      </c>
      <c r="C30" s="55"/>
      <c r="D30" s="56">
        <v>4007</v>
      </c>
      <c r="E30" s="36"/>
      <c r="F30" s="37">
        <v>66.7</v>
      </c>
      <c r="G30" s="3"/>
    </row>
    <row r="31" spans="1:7" s="42" customFormat="1" ht="20.100000000000001" customHeight="1">
      <c r="A31" s="32">
        <v>2</v>
      </c>
      <c r="B31" s="33" t="s">
        <v>40</v>
      </c>
      <c r="C31" s="34">
        <v>644695</v>
      </c>
      <c r="D31" s="57">
        <v>206331</v>
      </c>
      <c r="E31" s="36">
        <f>D31/C31*100</f>
        <v>32.004436206268075</v>
      </c>
      <c r="F31" s="37">
        <v>342</v>
      </c>
    </row>
    <row r="32" spans="1:7" ht="20.100000000000001" customHeight="1">
      <c r="A32" s="58">
        <v>3</v>
      </c>
      <c r="B32" s="59" t="s">
        <v>41</v>
      </c>
      <c r="C32" s="60"/>
      <c r="D32" s="61"/>
      <c r="E32" s="62"/>
      <c r="F32" s="63"/>
      <c r="G32" s="3"/>
    </row>
    <row r="33" spans="1:2" ht="19.5" customHeight="1">
      <c r="A33" s="42"/>
      <c r="B33" s="42"/>
    </row>
    <row r="34" spans="1:2" ht="18.75" customHeight="1">
      <c r="A34" s="42"/>
      <c r="B34" s="42"/>
    </row>
  </sheetData>
  <mergeCells count="8">
    <mergeCell ref="E1:F1"/>
    <mergeCell ref="A3:F3"/>
    <mergeCell ref="A4:C4"/>
    <mergeCell ref="A6:A7"/>
    <mergeCell ref="B6:B7"/>
    <mergeCell ref="C6:C7"/>
    <mergeCell ref="D6:D7"/>
    <mergeCell ref="E6:F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61CK-NSNN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dc:creator>
  <cp:lastModifiedBy>tem</cp:lastModifiedBy>
  <dcterms:created xsi:type="dcterms:W3CDTF">2021-07-08T04:07:24Z</dcterms:created>
  <dcterms:modified xsi:type="dcterms:W3CDTF">2021-07-08T04:07:54Z</dcterms:modified>
</cp:coreProperties>
</file>